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olashvili\Desktop\კონკურენციის სააგენტო\2016 წელი\პროაქტიული\წლიური 2015\"/>
    </mc:Choice>
  </mc:AlternateContent>
  <bookViews>
    <workbookView xWindow="0" yWindow="0" windowWidth="20490" windowHeight="7755"/>
  </bookViews>
  <sheets>
    <sheet name="2015 წლის  საჯარო ინფორმაცია" sheetId="2" r:id="rId1"/>
    <sheet name="Sheet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3" l="1"/>
  <c r="G24" i="3"/>
  <c r="I16" i="3"/>
  <c r="G26" i="3"/>
  <c r="G22" i="3"/>
  <c r="E16" i="3" l="1"/>
  <c r="F16" i="3"/>
  <c r="G16" i="3"/>
  <c r="H16" i="3"/>
  <c r="J26" i="3" s="1"/>
  <c r="J16" i="3"/>
  <c r="K16" i="3"/>
  <c r="J30" i="3" s="1"/>
  <c r="P16" i="3"/>
  <c r="G28" i="3" s="1"/>
  <c r="J28" i="3" s="1"/>
  <c r="D10" i="3"/>
  <c r="D16" i="3" s="1"/>
  <c r="B16" i="3"/>
  <c r="C16" i="3"/>
  <c r="J22" i="3" l="1"/>
  <c r="J24" i="3"/>
</calcChain>
</file>

<file path=xl/sharedStrings.xml><?xml version="1.0" encoding="utf-8"?>
<sst xmlns="http://schemas.openxmlformats.org/spreadsheetml/2006/main" count="48" uniqueCount="30">
  <si>
    <t>თანამდებობრივი სარგო</t>
  </si>
  <si>
    <t>პრემია</t>
  </si>
  <si>
    <t>დანამატი</t>
  </si>
  <si>
    <t>მივლინება</t>
  </si>
  <si>
    <t>სააგენტოს მიერ დამტკიცებული და დაზუსტებული ბიუჯეტი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</si>
  <si>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</si>
  <si>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</si>
  <si>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</si>
  <si>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</si>
  <si>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</si>
  <si>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</si>
  <si>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</si>
  <si>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</si>
  <si>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</si>
  <si>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სარგო</t>
  </si>
  <si>
    <t>ბარაბაძე</t>
  </si>
  <si>
    <t>ჭიჭინაძე</t>
  </si>
  <si>
    <t>ფერაძე</t>
  </si>
  <si>
    <t>სოცი</t>
  </si>
  <si>
    <t>სოციალური დახმარება</t>
  </si>
  <si>
    <t>ოქტომბერი</t>
  </si>
  <si>
    <t>ნოემბერი</t>
  </si>
  <si>
    <t>დეკემბერი</t>
  </si>
  <si>
    <t>თანამდებობის პირებზე</t>
  </si>
  <si>
    <t>თანამშრომლებზე</t>
  </si>
  <si>
    <t xml:space="preserve"> სულ </t>
  </si>
  <si>
    <t>2.2.2.2</t>
  </si>
  <si>
    <t>2.2.2.1</t>
  </si>
  <si>
    <t xml:space="preserve">         წლიური ბიუჯეტი</t>
  </si>
  <si>
    <t xml:space="preserve">2015  წლის 31 დეკემბრის მდგომარეობით                                                                                                                                                                                                      (ლარი)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</si>
</sst>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2"/>
      <charset val="204"/>
      <scheme val="minor"/>
    </font>
    <font>
      <b/>
      <sz val="14"/>
      <color theme="1"/>
      <name val="Sylfaen"/>
      <family val="2"/>
      <charset val="204"/>
      <scheme val="minor"/>
    </font>
    <font>
      <sz val="10"/>
      <color theme="1"/>
      <name val="Sylfaen"/>
      <family val="2"/>
      <scheme val="minor"/>
    </font>
    <font>
      <b/>
      <sz val="11"/>
      <color theme="1"/>
      <name val="Sylfaen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 vertical="center"/>
    </xf>
    <xf numFmtId="1" fontId="0" fillId="0" borderId="0" xfId="0" applyNumberFormat="1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0" xfId="0" applyFont="1" applyFill="1" applyBorder="1"/>
    <xf numFmtId="0" fontId="0" fillId="0" borderId="0" xfId="0" applyAlignment="1">
      <alignment vertical="center"/>
    </xf>
    <xf numFmtId="0" fontId="0" fillId="0" borderId="0" xfId="0" applyAlignme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0" fillId="2" borderId="0" xfId="0" applyNumberFormat="1" applyFill="1"/>
    <xf numFmtId="0" fontId="0" fillId="2" borderId="0" xfId="0" applyFill="1"/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selection activeCell="C2" sqref="C2:E2"/>
    </sheetView>
  </sheetViews>
  <sheetFormatPr defaultRowHeight="21.75" customHeight="1" x14ac:dyDescent="0.25"/>
  <cols>
    <col min="2" max="2" width="55" customWidth="1"/>
    <col min="3" max="3" width="20" customWidth="1"/>
    <col min="4" max="4" width="27.375" style="1" customWidth="1"/>
    <col min="5" max="5" width="7" style="1" customWidth="1"/>
    <col min="6" max="6" width="27.375" style="1" customWidth="1"/>
    <col min="7" max="7" width="18.875" style="1" customWidth="1"/>
    <col min="8" max="8" width="20.125" style="1" customWidth="1"/>
  </cols>
  <sheetData>
    <row r="1" spans="1:8" ht="81" customHeight="1" thickBot="1" x14ac:dyDescent="0.3">
      <c r="A1" s="38" t="s">
        <v>29</v>
      </c>
      <c r="B1" s="23"/>
      <c r="C1" s="23"/>
      <c r="D1" s="23"/>
      <c r="E1" s="23"/>
      <c r="F1" s="23"/>
      <c r="G1" s="24"/>
    </row>
    <row r="2" spans="1:8" ht="45.75" customHeight="1" x14ac:dyDescent="0.25">
      <c r="A2" s="34">
        <v>5.0999999999999996</v>
      </c>
      <c r="B2" s="35" t="s">
        <v>4</v>
      </c>
      <c r="C2" s="36" t="s">
        <v>28</v>
      </c>
      <c r="D2" s="36"/>
      <c r="E2" s="36"/>
      <c r="F2" s="37">
        <v>1900000</v>
      </c>
      <c r="H2"/>
    </row>
  </sheetData>
  <mergeCells count="2">
    <mergeCell ref="A1:G1"/>
    <mergeCell ref="C2:E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13" workbookViewId="0">
      <selection activeCell="R33" sqref="R33"/>
    </sheetView>
  </sheetViews>
  <sheetFormatPr defaultRowHeight="15.75" x14ac:dyDescent="0.3"/>
  <cols>
    <col min="1" max="1" width="11.875" style="3" customWidth="1"/>
    <col min="2" max="2" width="8.25" customWidth="1"/>
    <col min="3" max="4" width="11.75" customWidth="1"/>
    <col min="5" max="5" width="8.875" customWidth="1"/>
    <col min="6" max="6" width="9.625" customWidth="1"/>
    <col min="7" max="7" width="10.75" customWidth="1"/>
    <col min="8" max="8" width="10.25" customWidth="1"/>
    <col min="9" max="9" width="5.375" customWidth="1"/>
    <col min="10" max="10" width="10.125" customWidth="1"/>
    <col min="11" max="12" width="11.75" customWidth="1"/>
    <col min="13" max="13" width="6.25" customWidth="1"/>
    <col min="16" max="16" width="10.875" customWidth="1"/>
    <col min="17" max="19" width="12.375" customWidth="1"/>
  </cols>
  <sheetData>
    <row r="1" spans="1:20" ht="35.25" customHeight="1" x14ac:dyDescent="0.3">
      <c r="B1" s="30" t="s">
        <v>14</v>
      </c>
      <c r="C1" s="31"/>
      <c r="D1" s="31"/>
      <c r="E1" s="30" t="s">
        <v>2</v>
      </c>
      <c r="F1" s="31"/>
      <c r="G1" s="32"/>
      <c r="H1" s="30" t="s">
        <v>1</v>
      </c>
      <c r="I1" s="31"/>
      <c r="J1" s="32"/>
      <c r="K1" s="30" t="s">
        <v>3</v>
      </c>
      <c r="L1" s="31"/>
      <c r="M1" s="32"/>
      <c r="N1" s="30"/>
      <c r="O1" s="31"/>
      <c r="P1" s="32"/>
      <c r="Q1" s="3" t="s">
        <v>14</v>
      </c>
      <c r="R1" s="3" t="s">
        <v>2</v>
      </c>
      <c r="S1" s="3" t="s">
        <v>1</v>
      </c>
      <c r="T1" s="3" t="s">
        <v>18</v>
      </c>
    </row>
    <row r="2" spans="1:20" ht="35.25" customHeight="1" thickBot="1" x14ac:dyDescent="0.35">
      <c r="B2" s="4" t="s">
        <v>15</v>
      </c>
      <c r="C2" s="5" t="s">
        <v>16</v>
      </c>
      <c r="D2" s="5" t="s">
        <v>17</v>
      </c>
      <c r="E2" s="18" t="s">
        <v>15</v>
      </c>
      <c r="F2" s="19" t="s">
        <v>16</v>
      </c>
      <c r="G2" s="20" t="s">
        <v>17</v>
      </c>
      <c r="H2" s="18" t="s">
        <v>15</v>
      </c>
      <c r="I2" s="19" t="s">
        <v>16</v>
      </c>
      <c r="J2" s="20" t="s">
        <v>17</v>
      </c>
      <c r="K2" s="18" t="s">
        <v>15</v>
      </c>
      <c r="L2" s="19" t="s">
        <v>16</v>
      </c>
      <c r="M2" s="20" t="s">
        <v>17</v>
      </c>
      <c r="N2" s="18" t="s">
        <v>15</v>
      </c>
      <c r="O2" s="19" t="s">
        <v>16</v>
      </c>
      <c r="P2" s="20" t="s">
        <v>17</v>
      </c>
      <c r="Q2" s="3"/>
      <c r="R2" s="3"/>
      <c r="S2" s="3"/>
      <c r="T2" s="3"/>
    </row>
    <row r="3" spans="1:20" ht="19.5" customHeight="1" x14ac:dyDescent="0.3">
      <c r="A3" s="3" t="s">
        <v>5</v>
      </c>
      <c r="B3" s="12">
        <v>2950</v>
      </c>
      <c r="C3" s="13"/>
      <c r="D3" s="13"/>
      <c r="E3" s="6">
        <v>2500</v>
      </c>
      <c r="F3" s="7"/>
      <c r="G3" s="7">
        <v>1350</v>
      </c>
      <c r="H3" s="12"/>
      <c r="I3" s="13"/>
      <c r="J3" s="14"/>
      <c r="K3" s="12"/>
      <c r="L3" s="13"/>
      <c r="M3" s="14"/>
      <c r="N3" s="12"/>
      <c r="O3" s="13"/>
      <c r="P3" s="14"/>
      <c r="Q3" s="3"/>
      <c r="R3" s="3"/>
      <c r="S3" s="3"/>
      <c r="T3" s="3"/>
    </row>
    <row r="4" spans="1:20" ht="19.5" customHeight="1" x14ac:dyDescent="0.3">
      <c r="A4" s="3" t="s">
        <v>6</v>
      </c>
      <c r="B4" s="6">
        <v>2950</v>
      </c>
      <c r="C4" s="7"/>
      <c r="D4" s="7">
        <v>2400</v>
      </c>
      <c r="E4" s="6">
        <v>2500</v>
      </c>
      <c r="F4" s="7"/>
      <c r="G4" s="7">
        <v>1000</v>
      </c>
      <c r="H4" s="6"/>
      <c r="I4" s="7"/>
      <c r="J4" s="8"/>
      <c r="K4" s="6"/>
      <c r="L4" s="7"/>
      <c r="M4" s="8"/>
      <c r="N4" s="6"/>
      <c r="O4" s="7"/>
      <c r="P4" s="8"/>
      <c r="Q4" s="3">
        <v>40317.5</v>
      </c>
      <c r="R4" s="3">
        <v>14950</v>
      </c>
      <c r="S4" s="3"/>
      <c r="T4" s="3">
        <v>350</v>
      </c>
    </row>
    <row r="5" spans="1:20" ht="19.5" customHeight="1" x14ac:dyDescent="0.3">
      <c r="A5" s="3" t="s">
        <v>7</v>
      </c>
      <c r="B5" s="6">
        <v>2950</v>
      </c>
      <c r="C5" s="7"/>
      <c r="D5" s="7">
        <v>1527.27</v>
      </c>
      <c r="E5" s="6">
        <v>2500</v>
      </c>
      <c r="F5" s="7"/>
      <c r="G5" s="7"/>
      <c r="H5" s="6"/>
      <c r="I5" s="7"/>
      <c r="J5" s="8"/>
      <c r="K5" s="6">
        <v>5179.33</v>
      </c>
      <c r="L5" s="7"/>
      <c r="M5" s="8"/>
      <c r="N5" s="6"/>
      <c r="O5" s="7"/>
      <c r="P5" s="8">
        <v>872.73</v>
      </c>
      <c r="Q5" s="3">
        <v>40581.72</v>
      </c>
      <c r="R5" s="3">
        <v>15550</v>
      </c>
      <c r="S5" s="3"/>
      <c r="T5" s="3">
        <v>1818.18</v>
      </c>
    </row>
    <row r="6" spans="1:20" ht="19.5" customHeight="1" x14ac:dyDescent="0.3">
      <c r="A6" s="3" t="s">
        <v>8</v>
      </c>
      <c r="B6" s="6">
        <v>2950</v>
      </c>
      <c r="C6" s="7">
        <v>1136.8399999999999</v>
      </c>
      <c r="D6" s="7">
        <v>2400</v>
      </c>
      <c r="E6" s="6"/>
      <c r="F6" s="7"/>
      <c r="G6" s="7"/>
      <c r="H6" s="6">
        <v>2950</v>
      </c>
      <c r="I6" s="7"/>
      <c r="J6" s="8">
        <v>2400</v>
      </c>
      <c r="K6" s="6"/>
      <c r="L6" s="7"/>
      <c r="M6" s="8"/>
      <c r="N6" s="6"/>
      <c r="O6" s="7"/>
      <c r="P6" s="8"/>
      <c r="Q6" s="3"/>
      <c r="R6" s="3"/>
      <c r="S6" s="3"/>
      <c r="T6" s="3"/>
    </row>
    <row r="7" spans="1:20" ht="19.5" customHeight="1" x14ac:dyDescent="0.3">
      <c r="A7" s="3" t="s">
        <v>9</v>
      </c>
      <c r="B7" s="6">
        <v>2950</v>
      </c>
      <c r="C7" s="7">
        <v>2400</v>
      </c>
      <c r="D7" s="7">
        <v>2400</v>
      </c>
      <c r="E7" s="6">
        <v>2700</v>
      </c>
      <c r="F7" s="9">
        <v>2100</v>
      </c>
      <c r="G7" s="7">
        <v>1000</v>
      </c>
      <c r="H7" s="6"/>
      <c r="I7" s="7"/>
      <c r="J7" s="8"/>
      <c r="K7" s="6"/>
      <c r="L7" s="7"/>
      <c r="M7" s="8"/>
      <c r="N7" s="6"/>
      <c r="O7" s="7"/>
      <c r="P7" s="8"/>
      <c r="Q7" s="3"/>
      <c r="R7" s="3"/>
      <c r="S7" s="3"/>
      <c r="T7" s="3"/>
    </row>
    <row r="8" spans="1:20" ht="19.5" customHeight="1" x14ac:dyDescent="0.3">
      <c r="A8" s="3" t="s">
        <v>10</v>
      </c>
      <c r="B8" s="6">
        <v>2950</v>
      </c>
      <c r="C8" s="7">
        <v>2400</v>
      </c>
      <c r="D8" s="7">
        <v>2400</v>
      </c>
      <c r="E8" s="6">
        <v>2700</v>
      </c>
      <c r="F8" s="9">
        <v>2100</v>
      </c>
      <c r="G8" s="7"/>
      <c r="H8" s="6"/>
      <c r="I8" s="7"/>
      <c r="J8" s="8"/>
      <c r="K8" s="6"/>
      <c r="L8" s="7"/>
      <c r="M8" s="8"/>
      <c r="N8" s="6"/>
      <c r="O8" s="7"/>
      <c r="P8" s="8"/>
      <c r="Q8" s="3"/>
      <c r="R8" s="3"/>
      <c r="S8" s="3"/>
      <c r="T8" s="3"/>
    </row>
    <row r="9" spans="1:20" ht="19.5" customHeight="1" x14ac:dyDescent="0.3">
      <c r="A9" s="3" t="s">
        <v>11</v>
      </c>
      <c r="B9" s="6">
        <v>2950</v>
      </c>
      <c r="C9" s="9">
        <v>2400</v>
      </c>
      <c r="D9" s="7">
        <v>2400</v>
      </c>
      <c r="E9" s="6">
        <v>2950</v>
      </c>
      <c r="F9" s="9">
        <v>2100</v>
      </c>
      <c r="G9" s="7"/>
      <c r="H9" s="6"/>
      <c r="I9" s="7"/>
      <c r="J9" s="8"/>
      <c r="K9" s="6"/>
      <c r="L9" s="7"/>
      <c r="M9" s="8"/>
      <c r="N9" s="6"/>
      <c r="O9" s="7"/>
      <c r="P9" s="8"/>
      <c r="Q9" s="3"/>
      <c r="R9" s="3"/>
      <c r="S9" s="3"/>
      <c r="T9" s="3"/>
    </row>
    <row r="10" spans="1:20" ht="19.5" customHeight="1" x14ac:dyDescent="0.3">
      <c r="A10" s="3" t="s">
        <v>12</v>
      </c>
      <c r="B10" s="6">
        <v>2950</v>
      </c>
      <c r="C10" s="9">
        <v>2400</v>
      </c>
      <c r="D10" s="7">
        <f>2323.64+840</f>
        <v>3163.64</v>
      </c>
      <c r="E10" s="6">
        <v>2950</v>
      </c>
      <c r="F10" s="9">
        <v>2100</v>
      </c>
      <c r="G10" s="7"/>
      <c r="H10" s="6"/>
      <c r="I10" s="7"/>
      <c r="J10" s="8"/>
      <c r="K10" s="6"/>
      <c r="L10" s="7"/>
      <c r="M10" s="8"/>
      <c r="N10" s="6"/>
      <c r="O10" s="7"/>
      <c r="P10" s="8"/>
      <c r="Q10" s="3"/>
      <c r="R10" s="3"/>
      <c r="S10" s="3"/>
      <c r="T10" s="3"/>
    </row>
    <row r="11" spans="1:20" ht="19.5" customHeight="1" x14ac:dyDescent="0.3">
      <c r="A11" s="3" t="s">
        <v>13</v>
      </c>
      <c r="B11" s="6">
        <v>2950</v>
      </c>
      <c r="C11" s="7">
        <v>2400</v>
      </c>
      <c r="D11" s="7">
        <v>1636.36</v>
      </c>
      <c r="E11" s="6">
        <v>2950</v>
      </c>
      <c r="F11" s="7">
        <v>2100</v>
      </c>
      <c r="G11" s="7"/>
      <c r="H11" s="6"/>
      <c r="I11" s="7"/>
      <c r="J11" s="8"/>
      <c r="K11" s="6"/>
      <c r="L11" s="7"/>
      <c r="M11" s="8"/>
      <c r="N11" s="6"/>
      <c r="O11" s="7"/>
      <c r="P11" s="8"/>
      <c r="Q11" s="3"/>
      <c r="R11" s="3"/>
      <c r="S11" s="3"/>
      <c r="T11" s="3"/>
    </row>
    <row r="12" spans="1:20" ht="19.5" customHeight="1" x14ac:dyDescent="0.3">
      <c r="A12" s="3" t="s">
        <v>20</v>
      </c>
      <c r="B12" s="6">
        <v>2950</v>
      </c>
      <c r="C12" s="7">
        <v>2400</v>
      </c>
      <c r="D12" s="7">
        <v>2400</v>
      </c>
      <c r="E12" s="6">
        <v>2950</v>
      </c>
      <c r="F12" s="7">
        <v>2100</v>
      </c>
      <c r="G12" s="7"/>
      <c r="H12" s="6"/>
      <c r="I12" s="7"/>
      <c r="J12" s="8"/>
      <c r="K12" s="6"/>
      <c r="L12" s="7"/>
      <c r="M12" s="8"/>
      <c r="N12" s="6"/>
      <c r="O12" s="7"/>
      <c r="P12" s="8"/>
      <c r="Q12" s="3"/>
      <c r="R12" s="3"/>
      <c r="S12" s="3"/>
      <c r="T12" s="3"/>
    </row>
    <row r="13" spans="1:20" ht="19.5" customHeight="1" x14ac:dyDescent="0.3">
      <c r="A13" s="3" t="s">
        <v>21</v>
      </c>
      <c r="B13" s="6">
        <v>2950</v>
      </c>
      <c r="C13" s="7">
        <v>2400</v>
      </c>
      <c r="D13" s="7">
        <v>2400</v>
      </c>
      <c r="E13" s="6">
        <v>2950</v>
      </c>
      <c r="F13" s="7">
        <v>2400</v>
      </c>
      <c r="G13" s="7"/>
      <c r="H13" s="6"/>
      <c r="I13" s="7"/>
      <c r="J13" s="8"/>
      <c r="K13" s="6"/>
      <c r="L13" s="7"/>
      <c r="M13" s="8"/>
      <c r="N13" s="6"/>
      <c r="O13" s="7"/>
      <c r="P13" s="8"/>
      <c r="Q13" s="3"/>
      <c r="R13" s="3"/>
      <c r="S13" s="3"/>
      <c r="T13" s="3"/>
    </row>
    <row r="14" spans="1:20" ht="19.5" customHeight="1" thickBot="1" x14ac:dyDescent="0.35">
      <c r="A14" s="3" t="s">
        <v>22</v>
      </c>
      <c r="B14" s="15">
        <v>2950</v>
      </c>
      <c r="C14" s="16">
        <v>2400</v>
      </c>
      <c r="D14" s="16">
        <v>2400</v>
      </c>
      <c r="E14" s="15"/>
      <c r="F14" s="16"/>
      <c r="G14" s="16"/>
      <c r="H14" s="15">
        <v>2950</v>
      </c>
      <c r="I14" s="16">
        <v>2400</v>
      </c>
      <c r="J14" s="17">
        <v>2400</v>
      </c>
      <c r="K14" s="15"/>
      <c r="L14" s="16"/>
      <c r="M14" s="17"/>
      <c r="N14" s="15"/>
      <c r="O14" s="16"/>
      <c r="P14" s="17"/>
    </row>
    <row r="16" spans="1:20" x14ac:dyDescent="0.3">
      <c r="B16">
        <f t="shared" ref="B16:I16" si="0">SUM(B3:B15)</f>
        <v>35400</v>
      </c>
      <c r="C16">
        <f t="shared" si="0"/>
        <v>20336.84</v>
      </c>
      <c r="D16">
        <f t="shared" si="0"/>
        <v>25527.27</v>
      </c>
      <c r="E16">
        <f t="shared" si="0"/>
        <v>27650</v>
      </c>
      <c r="F16">
        <f t="shared" si="0"/>
        <v>15000</v>
      </c>
      <c r="G16">
        <f t="shared" si="0"/>
        <v>3350</v>
      </c>
      <c r="H16">
        <f t="shared" si="0"/>
        <v>5900</v>
      </c>
      <c r="I16">
        <f t="shared" si="0"/>
        <v>2400</v>
      </c>
      <c r="J16">
        <f>SUM(J3:J15)</f>
        <v>4800</v>
      </c>
      <c r="K16">
        <f>SUM(K3:K15)</f>
        <v>5179.33</v>
      </c>
      <c r="P16">
        <f>SUM(P3:P15)</f>
        <v>872.73</v>
      </c>
    </row>
    <row r="21" spans="2:16" x14ac:dyDescent="0.3">
      <c r="F21" s="33" t="s">
        <v>23</v>
      </c>
      <c r="G21" s="33"/>
      <c r="H21" s="33"/>
      <c r="J21" s="25" t="s">
        <v>24</v>
      </c>
      <c r="K21" s="25"/>
      <c r="L21" s="25"/>
      <c r="N21" s="25" t="s">
        <v>25</v>
      </c>
      <c r="O21" s="25"/>
      <c r="P21" s="25"/>
    </row>
    <row r="22" spans="2:16" x14ac:dyDescent="0.3">
      <c r="C22" s="10" t="s">
        <v>0</v>
      </c>
      <c r="D22" s="10"/>
      <c r="E22" s="10"/>
      <c r="F22" s="10"/>
      <c r="G22" s="21">
        <f>B16+C16+D16</f>
        <v>81264.11</v>
      </c>
      <c r="H22" s="22"/>
      <c r="I22" s="22"/>
      <c r="J22" s="27">
        <f>N22-G22</f>
        <v>465644.89</v>
      </c>
      <c r="K22" s="27"/>
      <c r="L22" s="27"/>
      <c r="M22" s="22"/>
      <c r="N22" s="26">
        <v>546909</v>
      </c>
      <c r="O22" s="26"/>
      <c r="P22">
        <v>21317.5</v>
      </c>
    </row>
    <row r="23" spans="2:16" x14ac:dyDescent="0.3">
      <c r="B23" s="1"/>
      <c r="C23" s="1"/>
      <c r="D23" s="1"/>
      <c r="E23" s="1"/>
      <c r="F23" s="1"/>
      <c r="J23" s="28"/>
      <c r="K23" s="28"/>
      <c r="L23" s="28"/>
      <c r="N23" s="25"/>
      <c r="O23" s="25"/>
    </row>
    <row r="24" spans="2:16" x14ac:dyDescent="0.3">
      <c r="C24" s="10" t="s">
        <v>2</v>
      </c>
      <c r="D24" s="10"/>
      <c r="E24" s="10"/>
      <c r="F24" s="10"/>
      <c r="G24" s="22">
        <f>E16+F16+G16</f>
        <v>46000</v>
      </c>
      <c r="H24" s="22"/>
      <c r="I24" s="22"/>
      <c r="J24" s="27">
        <f>N24-G24</f>
        <v>223550</v>
      </c>
      <c r="K24" s="27"/>
      <c r="L24" s="27"/>
      <c r="M24" s="22"/>
      <c r="N24" s="26">
        <v>269550</v>
      </c>
      <c r="O24" s="26"/>
    </row>
    <row r="25" spans="2:16" x14ac:dyDescent="0.3">
      <c r="B25" s="1"/>
      <c r="C25" s="1"/>
      <c r="D25" s="1"/>
      <c r="E25" s="1"/>
      <c r="F25" s="1"/>
      <c r="J25" s="28"/>
      <c r="K25" s="28"/>
      <c r="L25" s="28"/>
      <c r="N25" s="25"/>
      <c r="O25" s="25"/>
    </row>
    <row r="26" spans="2:16" x14ac:dyDescent="0.3">
      <c r="C26" s="10" t="s">
        <v>1</v>
      </c>
      <c r="D26" s="10"/>
      <c r="E26" s="10"/>
      <c r="F26" s="1"/>
      <c r="G26" s="22">
        <f>H16+J16+I16</f>
        <v>13100</v>
      </c>
      <c r="H26" s="22"/>
      <c r="I26" s="22"/>
      <c r="J26" s="27">
        <f>N26-G26</f>
        <v>83800</v>
      </c>
      <c r="K26" s="27"/>
      <c r="L26" s="27"/>
      <c r="M26" s="22"/>
      <c r="N26" s="26">
        <v>96900</v>
      </c>
      <c r="O26" s="26"/>
    </row>
    <row r="27" spans="2:16" x14ac:dyDescent="0.3">
      <c r="B27" s="10"/>
      <c r="C27" s="10"/>
      <c r="D27" s="10"/>
      <c r="E27" s="10"/>
      <c r="F27" s="10"/>
      <c r="J27" s="28"/>
      <c r="K27" s="28"/>
      <c r="L27" s="28"/>
      <c r="N27" s="25"/>
      <c r="O27" s="25"/>
    </row>
    <row r="28" spans="2:16" x14ac:dyDescent="0.3">
      <c r="C28" s="10" t="s">
        <v>19</v>
      </c>
      <c r="D28" s="10"/>
      <c r="E28" s="10"/>
      <c r="F28" s="1"/>
      <c r="G28" s="2">
        <f>P16</f>
        <v>872.73</v>
      </c>
      <c r="J28" s="28">
        <f>N28-G28</f>
        <v>2095.27</v>
      </c>
      <c r="K28" s="28"/>
      <c r="L28" s="28"/>
      <c r="N28" s="25">
        <v>2968</v>
      </c>
      <c r="O28" s="25"/>
    </row>
    <row r="29" spans="2:16" x14ac:dyDescent="0.3">
      <c r="B29" s="1"/>
      <c r="C29" s="10"/>
      <c r="D29" s="1"/>
      <c r="E29" s="1"/>
      <c r="F29" s="1"/>
      <c r="G29" s="2"/>
      <c r="J29" s="28"/>
      <c r="K29" s="28"/>
      <c r="L29" s="28"/>
      <c r="N29" s="25"/>
      <c r="O29" s="25"/>
    </row>
    <row r="30" spans="2:16" x14ac:dyDescent="0.3">
      <c r="C30" s="11" t="s">
        <v>3</v>
      </c>
      <c r="D30" s="11" t="s">
        <v>26</v>
      </c>
      <c r="E30" s="11"/>
      <c r="G30" s="21">
        <f>5179+1102</f>
        <v>6281</v>
      </c>
      <c r="H30" s="22"/>
      <c r="I30" s="22"/>
      <c r="J30" s="27">
        <f>N30-G30</f>
        <v>22996</v>
      </c>
      <c r="K30" s="27"/>
      <c r="L30" s="27"/>
      <c r="M30" s="22"/>
      <c r="N30" s="26">
        <v>29277</v>
      </c>
      <c r="O30" s="26"/>
    </row>
    <row r="31" spans="2:16" x14ac:dyDescent="0.3">
      <c r="D31" t="s">
        <v>27</v>
      </c>
      <c r="G31" s="22"/>
      <c r="H31" s="22"/>
      <c r="I31" s="22"/>
      <c r="J31" s="29">
        <v>1517</v>
      </c>
      <c r="K31" s="29"/>
      <c r="L31" s="29"/>
      <c r="M31" s="22"/>
      <c r="N31" s="26">
        <v>1517</v>
      </c>
      <c r="O31" s="26"/>
    </row>
  </sheetData>
  <mergeCells count="28">
    <mergeCell ref="N31:O31"/>
    <mergeCell ref="J31:L31"/>
    <mergeCell ref="B1:D1"/>
    <mergeCell ref="E1:G1"/>
    <mergeCell ref="H1:J1"/>
    <mergeCell ref="K1:M1"/>
    <mergeCell ref="N1:P1"/>
    <mergeCell ref="N21:P21"/>
    <mergeCell ref="F21:H21"/>
    <mergeCell ref="N22:O22"/>
    <mergeCell ref="N23:O23"/>
    <mergeCell ref="N24:O24"/>
    <mergeCell ref="J21:L21"/>
    <mergeCell ref="J22:L22"/>
    <mergeCell ref="N26:O26"/>
    <mergeCell ref="J29:L29"/>
    <mergeCell ref="J30:L30"/>
    <mergeCell ref="J23:L23"/>
    <mergeCell ref="J24:L24"/>
    <mergeCell ref="J25:L25"/>
    <mergeCell ref="J26:L26"/>
    <mergeCell ref="J27:L27"/>
    <mergeCell ref="J28:L28"/>
    <mergeCell ref="N27:O27"/>
    <mergeCell ref="N28:O28"/>
    <mergeCell ref="N29:O29"/>
    <mergeCell ref="N30:O30"/>
    <mergeCell ref="N25:O25"/>
  </mergeCells>
  <pageMargins left="3.937007874015748E-2" right="0" top="0" bottom="0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 წლის  საჯარო ინფორმაცია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 Kakauridze</dc:creator>
  <cp:lastModifiedBy>Medea Akolashvili</cp:lastModifiedBy>
  <cp:lastPrinted>2015-10-22T09:13:05Z</cp:lastPrinted>
  <dcterms:created xsi:type="dcterms:W3CDTF">2015-02-26T08:13:39Z</dcterms:created>
  <dcterms:modified xsi:type="dcterms:W3CDTF">2016-03-28T13:18:02Z</dcterms:modified>
</cp:coreProperties>
</file>